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 Tanner\Documents\HHG\WEB EXERCISES\"/>
    </mc:Choice>
  </mc:AlternateContent>
  <bookViews>
    <workbookView xWindow="1860" yWindow="0" windowWidth="27870" windowHeight="130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40" i="1" l="1"/>
  <c r="AH39" i="1"/>
  <c r="AH38" i="1"/>
  <c r="AG40" i="1"/>
  <c r="AG39" i="1"/>
  <c r="AG38" i="1"/>
  <c r="AE40" i="1"/>
  <c r="AE39" i="1"/>
  <c r="AE38" i="1"/>
  <c r="AB31" i="1" l="1"/>
  <c r="AB32" i="1" s="1"/>
  <c r="S36" i="1"/>
  <c r="Y25" i="1"/>
  <c r="AK10" i="1" l="1"/>
  <c r="AD39" i="1"/>
  <c r="AB30" i="1"/>
  <c r="AD38" i="1"/>
  <c r="AK15" i="1"/>
  <c r="AK13" i="1"/>
  <c r="AD40" i="1" l="1"/>
  <c r="AG36" i="1"/>
  <c r="AD36" i="1" l="1"/>
  <c r="AH36" i="1"/>
  <c r="AE36" i="1"/>
</calcChain>
</file>

<file path=xl/sharedStrings.xml><?xml version="1.0" encoding="utf-8"?>
<sst xmlns="http://schemas.openxmlformats.org/spreadsheetml/2006/main" count="17" uniqueCount="13">
  <si>
    <t xml:space="preserve">Main Equations of Short-Run Model  -  Standard Notation, Mod 8 FPP2x </t>
  </si>
  <si>
    <t xml:space="preserve">Potential output = </t>
  </si>
  <si>
    <t>Natural rate of interest =</t>
  </si>
  <si>
    <t>baseline</t>
  </si>
  <si>
    <t>alt (i)</t>
  </si>
  <si>
    <t>real int rate</t>
  </si>
  <si>
    <t xml:space="preserve">     Output</t>
  </si>
  <si>
    <t>r</t>
  </si>
  <si>
    <t>Y</t>
  </si>
  <si>
    <t>gap</t>
  </si>
  <si>
    <t>GP =</t>
  </si>
  <si>
    <t>GP=</t>
  </si>
  <si>
    <t>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</si>
</sst>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164" fontId="0" fillId="2" borderId="0" xfId="0" applyNumberFormat="1" applyFill="1"/>
    <xf numFmtId="0" fontId="0" fillId="3" borderId="0" xfId="0" applyFill="1"/>
    <xf numFmtId="0" fontId="3" fillId="0" borderId="0" xfId="0" applyFont="1"/>
    <xf numFmtId="1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165" fontId="0" fillId="0" borderId="0" xfId="1" applyNumberFormat="1" applyFont="1"/>
    <xf numFmtId="164" fontId="0" fillId="3" borderId="0" xfId="0" applyNumberFormat="1" applyFill="1"/>
    <xf numFmtId="165" fontId="3" fillId="0" borderId="0" xfId="1" applyNumberFormat="1" applyFont="1"/>
    <xf numFmtId="164" fontId="3" fillId="3" borderId="0" xfId="0" applyNumberFormat="1" applyFont="1" applyFill="1"/>
    <xf numFmtId="165" fontId="3" fillId="3" borderId="0" xfId="1" applyNumberFormat="1" applyFont="1" applyFill="1"/>
    <xf numFmtId="0" fontId="2" fillId="0" borderId="0" xfId="0" applyFont="1"/>
    <xf numFmtId="0" fontId="0" fillId="0" borderId="0" xfId="0" applyFont="1"/>
    <xf numFmtId="0" fontId="0" fillId="4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IS Curve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31714785651794"/>
          <c:y val="0.17171296296296296"/>
          <c:w val="0.8233702974628172"/>
          <c:h val="0.65607283464566923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Sheet1!$AD$26</c:f>
              <c:strCache>
                <c:ptCount val="1"/>
                <c:pt idx="0">
                  <c:v>baseline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Sheet1!$AE$30:$AE$32</c:f>
              <c:numCache>
                <c:formatCode>0.0%</c:formatCode>
                <c:ptCount val="3"/>
              </c:numCache>
            </c:numRef>
          </c:xVal>
          <c:yVal>
            <c:numRef>
              <c:f>Sheet1!$AB$30:$AB$32</c:f>
              <c:numCache>
                <c:formatCode>0.0%</c:formatCode>
                <c:ptCount val="3"/>
                <c:pt idx="0">
                  <c:v>0.03</c:v>
                </c:pt>
                <c:pt idx="1">
                  <c:v>0.02</c:v>
                </c:pt>
                <c:pt idx="2">
                  <c:v>0.01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Sheet1!$AG$26</c:f>
              <c:strCache>
                <c:ptCount val="1"/>
                <c:pt idx="0">
                  <c:v>alt (i)</c:v>
                </c:pt>
              </c:strCache>
            </c:strRef>
          </c:tx>
          <c:spPr>
            <a:ln w="25400" cap="rnd">
              <a:solidFill>
                <a:srgbClr val="C0000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Sheet1!$AH$30:$AH$32</c:f>
              <c:numCache>
                <c:formatCode>0.0%</c:formatCode>
                <c:ptCount val="3"/>
              </c:numCache>
            </c:numRef>
          </c:xVal>
          <c:yVal>
            <c:numRef>
              <c:f>Sheet1!$AB$30:$AB$32</c:f>
              <c:numCache>
                <c:formatCode>0.0%</c:formatCode>
                <c:ptCount val="3"/>
                <c:pt idx="0">
                  <c:v>0.03</c:v>
                </c:pt>
                <c:pt idx="1">
                  <c:v>0.02</c:v>
                </c:pt>
                <c:pt idx="2">
                  <c:v>0.01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2685552"/>
        <c:axId val="642687120"/>
      </c:scatterChart>
      <c:valAx>
        <c:axId val="642685552"/>
        <c:scaling>
          <c:orientation val="minMax"/>
          <c:max val="4.0000000000000008E-2"/>
          <c:min val="-3.0000000000000006E-2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Output</a:t>
                </a:r>
                <a:r>
                  <a:rPr lang="en-US" baseline="0"/>
                  <a:t> gap -- in percent of potential 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2687120"/>
        <c:crosses val="autoZero"/>
        <c:crossBetween val="midCat"/>
      </c:valAx>
      <c:valAx>
        <c:axId val="6426871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Real interest rate -- in percent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2685552"/>
        <c:crossesAt val="-3.0000000000000006E-2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476250</xdr:colOff>
          <xdr:row>24</xdr:row>
          <xdr:rowOff>19050</xdr:rowOff>
        </xdr:from>
        <xdr:to>
          <xdr:col>23</xdr:col>
          <xdr:colOff>495300</xdr:colOff>
          <xdr:row>25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257175</xdr:colOff>
          <xdr:row>34</xdr:row>
          <xdr:rowOff>180975</xdr:rowOff>
        </xdr:from>
        <xdr:to>
          <xdr:col>16</xdr:col>
          <xdr:colOff>152400</xdr:colOff>
          <xdr:row>36</xdr:row>
          <xdr:rowOff>66675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17</xdr:col>
      <xdr:colOff>381000</xdr:colOff>
      <xdr:row>5</xdr:row>
      <xdr:rowOff>142875</xdr:rowOff>
    </xdr:from>
    <xdr:to>
      <xdr:col>21</xdr:col>
      <xdr:colOff>297656</xdr:colOff>
      <xdr:row>6</xdr:row>
      <xdr:rowOff>202407</xdr:rowOff>
    </xdr:to>
    <xdr:sp macro="" textlink="">
      <xdr:nvSpPr>
        <xdr:cNvPr id="4" name="TextBox 3"/>
        <xdr:cNvSpPr txBox="1"/>
      </xdr:nvSpPr>
      <xdr:spPr>
        <a:xfrm>
          <a:off x="11334750" y="523875"/>
          <a:ext cx="2355056" cy="2976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Consumption / Disposable Income</a:t>
          </a:r>
        </a:p>
      </xdr:txBody>
    </xdr:sp>
    <xdr:clientData/>
  </xdr:twoCellAnchor>
  <xdr:twoCellAnchor>
    <xdr:from>
      <xdr:col>17</xdr:col>
      <xdr:colOff>488157</xdr:colOff>
      <xdr:row>11</xdr:row>
      <xdr:rowOff>83345</xdr:rowOff>
    </xdr:from>
    <xdr:to>
      <xdr:col>21</xdr:col>
      <xdr:colOff>404813</xdr:colOff>
      <xdr:row>12</xdr:row>
      <xdr:rowOff>154783</xdr:rowOff>
    </xdr:to>
    <xdr:sp macro="" textlink="">
      <xdr:nvSpPr>
        <xdr:cNvPr id="5" name="TextBox 4"/>
        <xdr:cNvSpPr txBox="1"/>
      </xdr:nvSpPr>
      <xdr:spPr>
        <a:xfrm>
          <a:off x="11441907" y="1740695"/>
          <a:ext cx="2355056" cy="3000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Investment</a:t>
          </a:r>
        </a:p>
      </xdr:txBody>
    </xdr:sp>
    <xdr:clientData/>
  </xdr:twoCellAnchor>
  <xdr:twoCellAnchor>
    <xdr:from>
      <xdr:col>17</xdr:col>
      <xdr:colOff>547688</xdr:colOff>
      <xdr:row>17</xdr:row>
      <xdr:rowOff>95248</xdr:rowOff>
    </xdr:from>
    <xdr:to>
      <xdr:col>21</xdr:col>
      <xdr:colOff>464344</xdr:colOff>
      <xdr:row>19</xdr:row>
      <xdr:rowOff>11905</xdr:rowOff>
    </xdr:to>
    <xdr:sp macro="" textlink="">
      <xdr:nvSpPr>
        <xdr:cNvPr id="6" name="TextBox 5"/>
        <xdr:cNvSpPr txBox="1"/>
      </xdr:nvSpPr>
      <xdr:spPr>
        <a:xfrm>
          <a:off x="11501438" y="2933698"/>
          <a:ext cx="2355056" cy="2976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Government</a:t>
          </a:r>
        </a:p>
      </xdr:txBody>
    </xdr:sp>
    <xdr:clientData/>
  </xdr:twoCellAnchor>
  <xdr:twoCellAnchor>
    <xdr:from>
      <xdr:col>17</xdr:col>
      <xdr:colOff>309562</xdr:colOff>
      <xdr:row>22</xdr:row>
      <xdr:rowOff>59531</xdr:rowOff>
    </xdr:from>
    <xdr:to>
      <xdr:col>24</xdr:col>
      <xdr:colOff>166687</xdr:colOff>
      <xdr:row>23</xdr:row>
      <xdr:rowOff>166688</xdr:rowOff>
    </xdr:to>
    <xdr:sp macro="" textlink="">
      <xdr:nvSpPr>
        <xdr:cNvPr id="7" name="TextBox 6"/>
        <xdr:cNvSpPr txBox="1"/>
      </xdr:nvSpPr>
      <xdr:spPr>
        <a:xfrm>
          <a:off x="11263312" y="3850481"/>
          <a:ext cx="4124325" cy="2976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Exports of goods and services --no external shocks</a:t>
          </a:r>
        </a:p>
      </xdr:txBody>
    </xdr:sp>
    <xdr:clientData/>
  </xdr:twoCellAnchor>
  <xdr:twoCellAnchor>
    <xdr:from>
      <xdr:col>17</xdr:col>
      <xdr:colOff>392906</xdr:colOff>
      <xdr:row>28</xdr:row>
      <xdr:rowOff>59529</xdr:rowOff>
    </xdr:from>
    <xdr:to>
      <xdr:col>24</xdr:col>
      <xdr:colOff>95249</xdr:colOff>
      <xdr:row>29</xdr:row>
      <xdr:rowOff>166686</xdr:rowOff>
    </xdr:to>
    <xdr:sp macro="" textlink="">
      <xdr:nvSpPr>
        <xdr:cNvPr id="8" name="TextBox 7"/>
        <xdr:cNvSpPr txBox="1"/>
      </xdr:nvSpPr>
      <xdr:spPr>
        <a:xfrm>
          <a:off x="11346656" y="4993479"/>
          <a:ext cx="3969543" cy="2976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Imports of goods and services - no </a:t>
          </a:r>
          <a:r>
            <a:rPr lang="en-US" sz="1100" baseline="0"/>
            <a:t> external shocks</a:t>
          </a:r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19</xdr:row>
          <xdr:rowOff>133350</xdr:rowOff>
        </xdr:from>
        <xdr:to>
          <xdr:col>17</xdr:col>
          <xdr:colOff>95250</xdr:colOff>
          <xdr:row>21</xdr:row>
          <xdr:rowOff>19050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7</xdr:row>
          <xdr:rowOff>190500</xdr:rowOff>
        </xdr:from>
        <xdr:to>
          <xdr:col>17</xdr:col>
          <xdr:colOff>238125</xdr:colOff>
          <xdr:row>9</xdr:row>
          <xdr:rowOff>104775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10</xdr:row>
          <xdr:rowOff>9525</xdr:rowOff>
        </xdr:from>
        <xdr:to>
          <xdr:col>15</xdr:col>
          <xdr:colOff>428625</xdr:colOff>
          <xdr:row>11</xdr:row>
          <xdr:rowOff>47625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247650</xdr:colOff>
          <xdr:row>9</xdr:row>
          <xdr:rowOff>180975</xdr:rowOff>
        </xdr:from>
        <xdr:to>
          <xdr:col>17</xdr:col>
          <xdr:colOff>485775</xdr:colOff>
          <xdr:row>11</xdr:row>
          <xdr:rowOff>28575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13</xdr:row>
          <xdr:rowOff>180975</xdr:rowOff>
        </xdr:from>
        <xdr:to>
          <xdr:col>17</xdr:col>
          <xdr:colOff>590550</xdr:colOff>
          <xdr:row>15</xdr:row>
          <xdr:rowOff>85725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228600</xdr:colOff>
          <xdr:row>15</xdr:row>
          <xdr:rowOff>161925</xdr:rowOff>
        </xdr:from>
        <xdr:to>
          <xdr:col>15</xdr:col>
          <xdr:colOff>438150</xdr:colOff>
          <xdr:row>17</xdr:row>
          <xdr:rowOff>9525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266700</xdr:colOff>
          <xdr:row>15</xdr:row>
          <xdr:rowOff>171450</xdr:rowOff>
        </xdr:from>
        <xdr:to>
          <xdr:col>17</xdr:col>
          <xdr:colOff>476250</xdr:colOff>
          <xdr:row>17</xdr:row>
          <xdr:rowOff>19050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266700</xdr:colOff>
          <xdr:row>15</xdr:row>
          <xdr:rowOff>171450</xdr:rowOff>
        </xdr:from>
        <xdr:to>
          <xdr:col>19</xdr:col>
          <xdr:colOff>466725</xdr:colOff>
          <xdr:row>17</xdr:row>
          <xdr:rowOff>19050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228600</xdr:colOff>
          <xdr:row>19</xdr:row>
          <xdr:rowOff>142875</xdr:rowOff>
        </xdr:from>
        <xdr:to>
          <xdr:col>17</xdr:col>
          <xdr:colOff>466725</xdr:colOff>
          <xdr:row>20</xdr:row>
          <xdr:rowOff>180975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23</xdr:row>
          <xdr:rowOff>180975</xdr:rowOff>
        </xdr:from>
        <xdr:to>
          <xdr:col>17</xdr:col>
          <xdr:colOff>38100</xdr:colOff>
          <xdr:row>25</xdr:row>
          <xdr:rowOff>57150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20</xdr:col>
      <xdr:colOff>523875</xdr:colOff>
      <xdr:row>24</xdr:row>
      <xdr:rowOff>14286</xdr:rowOff>
    </xdr:from>
    <xdr:to>
      <xdr:col>26</xdr:col>
      <xdr:colOff>464344</xdr:colOff>
      <xdr:row>27</xdr:row>
      <xdr:rowOff>14286</xdr:rowOff>
    </xdr:to>
    <xdr:sp macro="" textlink="">
      <xdr:nvSpPr>
        <xdr:cNvPr id="19" name="Rectangle 18"/>
        <xdr:cNvSpPr/>
      </xdr:nvSpPr>
      <xdr:spPr>
        <a:xfrm>
          <a:off x="4181475" y="4586286"/>
          <a:ext cx="3598069" cy="5715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25</xdr:row>
          <xdr:rowOff>142875</xdr:rowOff>
        </xdr:from>
        <xdr:to>
          <xdr:col>15</xdr:col>
          <xdr:colOff>428625</xdr:colOff>
          <xdr:row>26</xdr:row>
          <xdr:rowOff>180975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25</xdr:row>
          <xdr:rowOff>152400</xdr:rowOff>
        </xdr:from>
        <xdr:to>
          <xdr:col>17</xdr:col>
          <xdr:colOff>342900</xdr:colOff>
          <xdr:row>27</xdr:row>
          <xdr:rowOff>0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30</xdr:row>
          <xdr:rowOff>104775</xdr:rowOff>
        </xdr:from>
        <xdr:to>
          <xdr:col>18</xdr:col>
          <xdr:colOff>238125</xdr:colOff>
          <xdr:row>31</xdr:row>
          <xdr:rowOff>180975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200025</xdr:colOff>
          <xdr:row>32</xdr:row>
          <xdr:rowOff>133350</xdr:rowOff>
        </xdr:from>
        <xdr:to>
          <xdr:col>15</xdr:col>
          <xdr:colOff>495300</xdr:colOff>
          <xdr:row>33</xdr:row>
          <xdr:rowOff>171450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32</xdr:row>
          <xdr:rowOff>152400</xdr:rowOff>
        </xdr:from>
        <xdr:to>
          <xdr:col>17</xdr:col>
          <xdr:colOff>447675</xdr:colOff>
          <xdr:row>34</xdr:row>
          <xdr:rowOff>0</xdr:rowOff>
        </xdr:to>
        <xdr:sp macro="" textlink="">
          <xdr:nvSpPr>
            <xdr:cNvPr id="1041" name="Object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209550</xdr:colOff>
          <xdr:row>32</xdr:row>
          <xdr:rowOff>180975</xdr:rowOff>
        </xdr:from>
        <xdr:to>
          <xdr:col>19</xdr:col>
          <xdr:colOff>476250</xdr:colOff>
          <xdr:row>34</xdr:row>
          <xdr:rowOff>28575</xdr:rowOff>
        </xdr:to>
        <xdr:sp macro="" textlink="">
          <xdr:nvSpPr>
            <xdr:cNvPr id="1042" name="Object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14</xdr:col>
      <xdr:colOff>154782</xdr:colOff>
      <xdr:row>34</xdr:row>
      <xdr:rowOff>107157</xdr:rowOff>
    </xdr:from>
    <xdr:to>
      <xdr:col>19</xdr:col>
      <xdr:colOff>178593</xdr:colOff>
      <xdr:row>37</xdr:row>
      <xdr:rowOff>107157</xdr:rowOff>
    </xdr:to>
    <xdr:sp macro="" textlink="">
      <xdr:nvSpPr>
        <xdr:cNvPr id="26" name="Rectangle 25"/>
        <xdr:cNvSpPr/>
      </xdr:nvSpPr>
      <xdr:spPr>
        <a:xfrm>
          <a:off x="9632157" y="6184107"/>
          <a:ext cx="2719386" cy="5715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27</xdr:col>
      <xdr:colOff>288132</xdr:colOff>
      <xdr:row>1</xdr:row>
      <xdr:rowOff>157163</xdr:rowOff>
    </xdr:from>
    <xdr:to>
      <xdr:col>34</xdr:col>
      <xdr:colOff>145257</xdr:colOff>
      <xdr:row>4</xdr:row>
      <xdr:rowOff>19050</xdr:rowOff>
    </xdr:to>
    <xdr:sp macro="" textlink="">
      <xdr:nvSpPr>
        <xdr:cNvPr id="27" name="TextBox 26"/>
        <xdr:cNvSpPr txBox="1"/>
      </xdr:nvSpPr>
      <xdr:spPr>
        <a:xfrm>
          <a:off x="8212932" y="347663"/>
          <a:ext cx="4124325" cy="4333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A: Derive  the IS Curve -- element by element</a:t>
          </a:r>
        </a:p>
        <a:p>
          <a:pPr algn="ctr"/>
          <a:r>
            <a:rPr lang="en-US" sz="1100"/>
            <a:t>CALCULATE</a:t>
          </a:r>
          <a:r>
            <a:rPr lang="en-US" sz="1100" baseline="0"/>
            <a:t> THE MULTIPLIER AND THE COEFFICIENTS</a:t>
          </a:r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333375</xdr:colOff>
          <xdr:row>8</xdr:row>
          <xdr:rowOff>57150</xdr:rowOff>
        </xdr:from>
        <xdr:to>
          <xdr:col>32</xdr:col>
          <xdr:colOff>590550</xdr:colOff>
          <xdr:row>10</xdr:row>
          <xdr:rowOff>171450</xdr:rowOff>
        </xdr:to>
        <xdr:sp macro="" textlink="">
          <xdr:nvSpPr>
            <xdr:cNvPr id="1043" name="Object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361950</xdr:colOff>
          <xdr:row>11</xdr:row>
          <xdr:rowOff>142875</xdr:rowOff>
        </xdr:from>
        <xdr:to>
          <xdr:col>31</xdr:col>
          <xdr:colOff>238125</xdr:colOff>
          <xdr:row>13</xdr:row>
          <xdr:rowOff>76200</xdr:rowOff>
        </xdr:to>
        <xdr:sp macro="" textlink="">
          <xdr:nvSpPr>
            <xdr:cNvPr id="1044" name="Object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419100</xdr:colOff>
          <xdr:row>5</xdr:row>
          <xdr:rowOff>38100</xdr:rowOff>
        </xdr:from>
        <xdr:to>
          <xdr:col>31</xdr:col>
          <xdr:colOff>352425</xdr:colOff>
          <xdr:row>6</xdr:row>
          <xdr:rowOff>161925</xdr:rowOff>
        </xdr:to>
        <xdr:sp macro="" textlink="">
          <xdr:nvSpPr>
            <xdr:cNvPr id="1045" name="Object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361950</xdr:colOff>
          <xdr:row>13</xdr:row>
          <xdr:rowOff>200025</xdr:rowOff>
        </xdr:from>
        <xdr:to>
          <xdr:col>29</xdr:col>
          <xdr:colOff>390525</xdr:colOff>
          <xdr:row>15</xdr:row>
          <xdr:rowOff>133350</xdr:rowOff>
        </xdr:to>
        <xdr:sp macro="" textlink="">
          <xdr:nvSpPr>
            <xdr:cNvPr id="1046" name="Object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27</xdr:col>
      <xdr:colOff>457201</xdr:colOff>
      <xdr:row>37</xdr:row>
      <xdr:rowOff>33339</xdr:rowOff>
    </xdr:from>
    <xdr:to>
      <xdr:col>34</xdr:col>
      <xdr:colOff>409576</xdr:colOff>
      <xdr:row>51</xdr:row>
      <xdr:rowOff>109539</xdr:rowOff>
    </xdr:to>
    <xdr:graphicFrame macro="">
      <xdr:nvGraphicFramePr>
        <xdr:cNvPr id="32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257175</xdr:colOff>
      <xdr:row>17</xdr:row>
      <xdr:rowOff>180975</xdr:rowOff>
    </xdr:from>
    <xdr:to>
      <xdr:col>34</xdr:col>
      <xdr:colOff>590550</xdr:colOff>
      <xdr:row>21</xdr:row>
      <xdr:rowOff>38100</xdr:rowOff>
    </xdr:to>
    <xdr:sp macro="" textlink="">
      <xdr:nvSpPr>
        <xdr:cNvPr id="33" name="TextBox 32"/>
        <xdr:cNvSpPr txBox="1"/>
      </xdr:nvSpPr>
      <xdr:spPr>
        <a:xfrm>
          <a:off x="8181975" y="3419475"/>
          <a:ext cx="4600575" cy="619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B:</a:t>
          </a:r>
          <a:r>
            <a:rPr lang="en-US" sz="1100" baseline="0"/>
            <a:t> Calculate points on </a:t>
          </a:r>
          <a:r>
            <a:rPr lang="en-US" sz="1100"/>
            <a:t>IS Curve -- graph will appear</a:t>
          </a:r>
        </a:p>
        <a:p>
          <a:pPr algn="ctr"/>
          <a:r>
            <a:rPr lang="en-US" sz="1100"/>
            <a:t>FOR EACH SCENARIO: USE</a:t>
          </a:r>
          <a:r>
            <a:rPr lang="en-US" sz="1100" baseline="0"/>
            <a:t> THE IS CURVE EQUATION TO CALCULATE OUTPUT.</a:t>
          </a:r>
        </a:p>
        <a:p>
          <a:pPr algn="ctr"/>
          <a:r>
            <a:rPr lang="en-US" sz="1100" baseline="0"/>
            <a:t>ALSO, CALCULATE THE OUTPUT GAP (in percent of potential)</a:t>
          </a:r>
          <a:endParaRPr lang="en-US" sz="1100"/>
        </a:p>
        <a:p>
          <a:pPr algn="ctr"/>
          <a:endParaRPr lang="en-US" sz="1100"/>
        </a:p>
        <a:p>
          <a:pPr algn="ctr"/>
          <a:endParaRPr lang="en-US" sz="1100"/>
        </a:p>
      </xdr:txBody>
    </xdr:sp>
    <xdr:clientData/>
  </xdr:twoCellAnchor>
  <xdr:twoCellAnchor>
    <xdr:from>
      <xdr:col>15</xdr:col>
      <xdr:colOff>0</xdr:colOff>
      <xdr:row>0</xdr:row>
      <xdr:rowOff>123825</xdr:rowOff>
    </xdr:from>
    <xdr:to>
      <xdr:col>21</xdr:col>
      <xdr:colOff>514350</xdr:colOff>
      <xdr:row>3</xdr:row>
      <xdr:rowOff>76200</xdr:rowOff>
    </xdr:to>
    <xdr:sp macro="" textlink="">
      <xdr:nvSpPr>
        <xdr:cNvPr id="35" name="TextBox 34"/>
        <xdr:cNvSpPr txBox="1"/>
      </xdr:nvSpPr>
      <xdr:spPr>
        <a:xfrm>
          <a:off x="609600" y="123825"/>
          <a:ext cx="4171950" cy="523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Exercise: Derive the IS curve and caluclate points along that curve, using</a:t>
          </a:r>
          <a:r>
            <a:rPr lang="en-US" sz="1100" baseline="0"/>
            <a:t> the following assumptions. </a:t>
          </a:r>
          <a:endParaRPr lang="en-US" sz="1100"/>
        </a:p>
      </xdr:txBody>
    </xdr:sp>
    <xdr:clientData/>
  </xdr:twoCellAnchor>
  <xdr:twoCellAnchor>
    <xdr:from>
      <xdr:col>33</xdr:col>
      <xdr:colOff>276224</xdr:colOff>
      <xdr:row>5</xdr:row>
      <xdr:rowOff>76200</xdr:rowOff>
    </xdr:from>
    <xdr:to>
      <xdr:col>35</xdr:col>
      <xdr:colOff>400049</xdr:colOff>
      <xdr:row>8</xdr:row>
      <xdr:rowOff>66675</xdr:rowOff>
    </xdr:to>
    <xdr:sp macro="" textlink="">
      <xdr:nvSpPr>
        <xdr:cNvPr id="2" name="TextBox 1"/>
        <xdr:cNvSpPr txBox="1"/>
      </xdr:nvSpPr>
      <xdr:spPr>
        <a:xfrm>
          <a:off x="11858624" y="1028700"/>
          <a:ext cx="1343025" cy="561975"/>
        </a:xfrm>
        <a:prstGeom prst="rect">
          <a:avLst/>
        </a:prstGeom>
        <a:solidFill>
          <a:srgbClr val="FF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100"/>
            <a:t>Put</a:t>
          </a:r>
          <a:r>
            <a:rPr lang="en-US" sz="1100" baseline="0"/>
            <a:t> your answers in the pink cells below</a:t>
          </a:r>
          <a:endParaRPr lang="en-US" sz="1100"/>
        </a:p>
      </xdr:txBody>
    </xdr:sp>
    <xdr:clientData/>
  </xdr:twoCellAnchor>
  <xdr:twoCellAnchor>
    <xdr:from>
      <xdr:col>34</xdr:col>
      <xdr:colOff>352425</xdr:colOff>
      <xdr:row>28</xdr:row>
      <xdr:rowOff>85725</xdr:rowOff>
    </xdr:from>
    <xdr:to>
      <xdr:col>36</xdr:col>
      <xdr:colOff>314324</xdr:colOff>
      <xdr:row>32</xdr:row>
      <xdr:rowOff>85725</xdr:rowOff>
    </xdr:to>
    <xdr:sp macro="" textlink="">
      <xdr:nvSpPr>
        <xdr:cNvPr id="37" name="TextBox 36"/>
        <xdr:cNvSpPr txBox="1"/>
      </xdr:nvSpPr>
      <xdr:spPr>
        <a:xfrm>
          <a:off x="12544425" y="5038725"/>
          <a:ext cx="1181099" cy="762000"/>
        </a:xfrm>
        <a:prstGeom prst="rect">
          <a:avLst/>
        </a:prstGeom>
        <a:solidFill>
          <a:srgbClr val="FF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Put</a:t>
          </a:r>
          <a:r>
            <a:rPr lang="en-US" sz="1100" baseline="0"/>
            <a:t> your answers in the pink cells to the left</a:t>
          </a:r>
          <a:endParaRPr lang="en-US" sz="1100"/>
        </a:p>
      </xdr:txBody>
    </xdr:sp>
    <xdr:clientData/>
  </xdr:twoCellAnchor>
  <xdr:twoCellAnchor>
    <xdr:from>
      <xdr:col>34</xdr:col>
      <xdr:colOff>542925</xdr:colOff>
      <xdr:row>32</xdr:row>
      <xdr:rowOff>152400</xdr:rowOff>
    </xdr:from>
    <xdr:to>
      <xdr:col>37</xdr:col>
      <xdr:colOff>523875</xdr:colOff>
      <xdr:row>36</xdr:row>
      <xdr:rowOff>0</xdr:rowOff>
    </xdr:to>
    <xdr:sp macro="" textlink="">
      <xdr:nvSpPr>
        <xdr:cNvPr id="3" name="TextBox 2"/>
        <xdr:cNvSpPr txBox="1"/>
      </xdr:nvSpPr>
      <xdr:spPr>
        <a:xfrm>
          <a:off x="12734925" y="6248400"/>
          <a:ext cx="1809750" cy="6096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</a:t>
          </a:r>
          <a:r>
            <a:rPr lang="en-US" sz="1100" baseline="0"/>
            <a:t> assumptions on government spending policy GP </a:t>
          </a:r>
          <a:r>
            <a:rPr lang="en-US" sz="1100" i="1" baseline="0"/>
            <a:t>for each scenario</a:t>
          </a:r>
          <a:r>
            <a:rPr lang="en-US" sz="1100" baseline="0"/>
            <a:t>.</a:t>
          </a:r>
          <a:endParaRPr lang="en-US" sz="1100"/>
        </a:p>
      </xdr:txBody>
    </xdr:sp>
    <xdr:clientData/>
  </xdr:twoCellAnchor>
  <xdr:twoCellAnchor>
    <xdr:from>
      <xdr:col>34</xdr:col>
      <xdr:colOff>9526</xdr:colOff>
      <xdr:row>33</xdr:row>
      <xdr:rowOff>95251</xdr:rowOff>
    </xdr:from>
    <xdr:to>
      <xdr:col>34</xdr:col>
      <xdr:colOff>542925</xdr:colOff>
      <xdr:row>34</xdr:row>
      <xdr:rowOff>76200</xdr:rowOff>
    </xdr:to>
    <xdr:cxnSp macro="">
      <xdr:nvCxnSpPr>
        <xdr:cNvPr id="10" name="Straight Arrow Connector 9"/>
        <xdr:cNvCxnSpPr>
          <a:stCxn id="3" idx="1"/>
        </xdr:cNvCxnSpPr>
      </xdr:nvCxnSpPr>
      <xdr:spPr>
        <a:xfrm flipH="1" flipV="1">
          <a:off x="12201526" y="6381751"/>
          <a:ext cx="533399" cy="17144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13" Type="http://schemas.openxmlformats.org/officeDocument/2006/relationships/oleObject" Target="../embeddings/oleObject6.bin"/><Relationship Id="rId18" Type="http://schemas.openxmlformats.org/officeDocument/2006/relationships/image" Target="../media/image8.emf"/><Relationship Id="rId26" Type="http://schemas.openxmlformats.org/officeDocument/2006/relationships/image" Target="../media/image12.emf"/><Relationship Id="rId39" Type="http://schemas.openxmlformats.org/officeDocument/2006/relationships/oleObject" Target="../embeddings/oleObject19.bin"/><Relationship Id="rId3" Type="http://schemas.openxmlformats.org/officeDocument/2006/relationships/oleObject" Target="../embeddings/oleObject1.bin"/><Relationship Id="rId21" Type="http://schemas.openxmlformats.org/officeDocument/2006/relationships/oleObject" Target="../embeddings/oleObject10.bin"/><Relationship Id="rId34" Type="http://schemas.openxmlformats.org/officeDocument/2006/relationships/image" Target="../media/image16.emf"/><Relationship Id="rId42" Type="http://schemas.openxmlformats.org/officeDocument/2006/relationships/image" Target="../media/image20.emf"/><Relationship Id="rId7" Type="http://schemas.openxmlformats.org/officeDocument/2006/relationships/oleObject" Target="../embeddings/oleObject3.bin"/><Relationship Id="rId12" Type="http://schemas.openxmlformats.org/officeDocument/2006/relationships/image" Target="../media/image5.emf"/><Relationship Id="rId17" Type="http://schemas.openxmlformats.org/officeDocument/2006/relationships/oleObject" Target="../embeddings/oleObject8.bin"/><Relationship Id="rId25" Type="http://schemas.openxmlformats.org/officeDocument/2006/relationships/oleObject" Target="../embeddings/oleObject12.bin"/><Relationship Id="rId33" Type="http://schemas.openxmlformats.org/officeDocument/2006/relationships/oleObject" Target="../embeddings/oleObject16.bin"/><Relationship Id="rId38" Type="http://schemas.openxmlformats.org/officeDocument/2006/relationships/image" Target="../media/image18.emf"/><Relationship Id="rId46" Type="http://schemas.openxmlformats.org/officeDocument/2006/relationships/image" Target="../media/image22.emf"/><Relationship Id="rId2" Type="http://schemas.openxmlformats.org/officeDocument/2006/relationships/vmlDrawing" Target="../drawings/vmlDrawing1.vml"/><Relationship Id="rId16" Type="http://schemas.openxmlformats.org/officeDocument/2006/relationships/image" Target="../media/image7.emf"/><Relationship Id="rId20" Type="http://schemas.openxmlformats.org/officeDocument/2006/relationships/image" Target="../media/image9.emf"/><Relationship Id="rId29" Type="http://schemas.openxmlformats.org/officeDocument/2006/relationships/oleObject" Target="../embeddings/oleObject14.bin"/><Relationship Id="rId41" Type="http://schemas.openxmlformats.org/officeDocument/2006/relationships/oleObject" Target="../embeddings/oleObject20.bin"/><Relationship Id="rId1" Type="http://schemas.openxmlformats.org/officeDocument/2006/relationships/drawing" Target="../drawings/drawing1.xml"/><Relationship Id="rId6" Type="http://schemas.openxmlformats.org/officeDocument/2006/relationships/image" Target="../media/image2.emf"/><Relationship Id="rId11" Type="http://schemas.openxmlformats.org/officeDocument/2006/relationships/oleObject" Target="../embeddings/oleObject5.bin"/><Relationship Id="rId24" Type="http://schemas.openxmlformats.org/officeDocument/2006/relationships/image" Target="../media/image11.emf"/><Relationship Id="rId32" Type="http://schemas.openxmlformats.org/officeDocument/2006/relationships/image" Target="../media/image15.emf"/><Relationship Id="rId37" Type="http://schemas.openxmlformats.org/officeDocument/2006/relationships/oleObject" Target="../embeddings/oleObject18.bin"/><Relationship Id="rId40" Type="http://schemas.openxmlformats.org/officeDocument/2006/relationships/image" Target="../media/image19.emf"/><Relationship Id="rId45" Type="http://schemas.openxmlformats.org/officeDocument/2006/relationships/oleObject" Target="../embeddings/oleObject22.bin"/><Relationship Id="rId5" Type="http://schemas.openxmlformats.org/officeDocument/2006/relationships/oleObject" Target="../embeddings/oleObject2.bin"/><Relationship Id="rId15" Type="http://schemas.openxmlformats.org/officeDocument/2006/relationships/oleObject" Target="../embeddings/oleObject7.bin"/><Relationship Id="rId23" Type="http://schemas.openxmlformats.org/officeDocument/2006/relationships/oleObject" Target="../embeddings/oleObject11.bin"/><Relationship Id="rId28" Type="http://schemas.openxmlformats.org/officeDocument/2006/relationships/image" Target="../media/image13.emf"/><Relationship Id="rId36" Type="http://schemas.openxmlformats.org/officeDocument/2006/relationships/image" Target="../media/image17.emf"/><Relationship Id="rId10" Type="http://schemas.openxmlformats.org/officeDocument/2006/relationships/image" Target="../media/image4.emf"/><Relationship Id="rId19" Type="http://schemas.openxmlformats.org/officeDocument/2006/relationships/oleObject" Target="../embeddings/oleObject9.bin"/><Relationship Id="rId31" Type="http://schemas.openxmlformats.org/officeDocument/2006/relationships/oleObject" Target="../embeddings/oleObject15.bin"/><Relationship Id="rId44" Type="http://schemas.openxmlformats.org/officeDocument/2006/relationships/image" Target="../media/image21.emf"/><Relationship Id="rId4" Type="http://schemas.openxmlformats.org/officeDocument/2006/relationships/image" Target="../media/image1.emf"/><Relationship Id="rId9" Type="http://schemas.openxmlformats.org/officeDocument/2006/relationships/oleObject" Target="../embeddings/oleObject4.bin"/><Relationship Id="rId14" Type="http://schemas.openxmlformats.org/officeDocument/2006/relationships/image" Target="../media/image6.emf"/><Relationship Id="rId22" Type="http://schemas.openxmlformats.org/officeDocument/2006/relationships/image" Target="../media/image10.emf"/><Relationship Id="rId27" Type="http://schemas.openxmlformats.org/officeDocument/2006/relationships/oleObject" Target="../embeddings/oleObject13.bin"/><Relationship Id="rId30" Type="http://schemas.openxmlformats.org/officeDocument/2006/relationships/image" Target="../media/image14.emf"/><Relationship Id="rId35" Type="http://schemas.openxmlformats.org/officeDocument/2006/relationships/oleObject" Target="../embeddings/oleObject17.bin"/><Relationship Id="rId43" Type="http://schemas.openxmlformats.org/officeDocument/2006/relationships/oleObject" Target="../embeddings/oleObject2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N5:AK42"/>
  <sheetViews>
    <sheetView showGridLines="0" tabSelected="1" topLeftCell="O1" zoomScale="80" zoomScaleNormal="80" workbookViewId="0">
      <selection activeCell="AM21" sqref="AM21"/>
    </sheetView>
  </sheetViews>
  <sheetFormatPr defaultRowHeight="15" x14ac:dyDescent="0.25"/>
  <cols>
    <col min="1" max="13" width="0" hidden="1" customWidth="1"/>
    <col min="14" max="14" width="6.28515625" hidden="1" customWidth="1"/>
  </cols>
  <sheetData>
    <row r="5" spans="16:37" x14ac:dyDescent="0.25">
      <c r="P5" t="s">
        <v>0</v>
      </c>
    </row>
    <row r="10" spans="16:37" x14ac:dyDescent="0.25">
      <c r="AI10" s="2">
        <v>0</v>
      </c>
      <c r="AK10" s="3" t="str">
        <f>IF(AI10=(1/(1-S11-S17+S34)),"CORRECT","NOT CORRECT")</f>
        <v>NOT CORRECT</v>
      </c>
    </row>
    <row r="11" spans="16:37" x14ac:dyDescent="0.25">
      <c r="Q11" s="1">
        <v>195.91999989795994</v>
      </c>
      <c r="S11" s="1">
        <v>0.49199999999999999</v>
      </c>
    </row>
    <row r="13" spans="16:37" x14ac:dyDescent="0.25">
      <c r="AI13" s="2" t="s">
        <v>12</v>
      </c>
      <c r="AK13" s="3" t="str">
        <f>IF(AI13=((Q11+Q17+S21+Q27-Q34)*AI10),"CORRECT","NOT CORRECT")</f>
        <v>NOT CORRECT</v>
      </c>
    </row>
    <row r="15" spans="16:37" x14ac:dyDescent="0.25">
      <c r="AI15" s="8" t="s">
        <v>12</v>
      </c>
      <c r="AK15" s="3" t="str">
        <f>IF(AI15=((U17+S27-U34)*AI10),"CORRECT","NOT CORRECT")</f>
        <v>NOT CORRECT</v>
      </c>
    </row>
    <row r="17" spans="17:34" x14ac:dyDescent="0.25">
      <c r="Q17" s="1">
        <v>243.65999987309544</v>
      </c>
      <c r="S17" s="1">
        <v>0</v>
      </c>
      <c r="U17" s="1">
        <v>-743.99999961250603</v>
      </c>
    </row>
    <row r="21" spans="17:34" x14ac:dyDescent="0.25">
      <c r="S21" s="1">
        <v>223.19999988375179</v>
      </c>
    </row>
    <row r="23" spans="17:34" x14ac:dyDescent="0.25">
      <c r="AB23" t="s">
        <v>1</v>
      </c>
      <c r="AE23" s="4">
        <v>1239.9999993541767</v>
      </c>
    </row>
    <row r="24" spans="17:34" x14ac:dyDescent="0.25">
      <c r="AB24" t="s">
        <v>2</v>
      </c>
      <c r="AE24" s="5">
        <v>0.02</v>
      </c>
    </row>
    <row r="25" spans="17:34" x14ac:dyDescent="0.25">
      <c r="Y25" s="1">
        <f>C13*(F26*(1-I26))</f>
        <v>0</v>
      </c>
      <c r="Z25" s="1"/>
    </row>
    <row r="26" spans="17:34" x14ac:dyDescent="0.25">
      <c r="AD26" t="s">
        <v>3</v>
      </c>
      <c r="AG26" t="s">
        <v>4</v>
      </c>
    </row>
    <row r="27" spans="17:34" x14ac:dyDescent="0.25">
      <c r="Q27" s="1">
        <v>313.45699054894806</v>
      </c>
      <c r="S27" s="1">
        <v>-495.99999974167071</v>
      </c>
      <c r="AB27" t="s">
        <v>5</v>
      </c>
      <c r="AD27" t="s">
        <v>6</v>
      </c>
      <c r="AG27" t="s">
        <v>6</v>
      </c>
    </row>
    <row r="28" spans="17:34" x14ac:dyDescent="0.25">
      <c r="AB28" s="6" t="s">
        <v>7</v>
      </c>
      <c r="AD28" t="s">
        <v>8</v>
      </c>
      <c r="AE28" t="s">
        <v>9</v>
      </c>
      <c r="AG28" t="s">
        <v>8</v>
      </c>
      <c r="AH28" t="s">
        <v>9</v>
      </c>
    </row>
    <row r="30" spans="17:34" x14ac:dyDescent="0.25">
      <c r="AB30" s="7">
        <f>AB31+0.01</f>
        <v>0.03</v>
      </c>
      <c r="AD30" s="10"/>
      <c r="AE30" s="11"/>
      <c r="AG30" s="10"/>
      <c r="AH30" s="11"/>
    </row>
    <row r="31" spans="17:34" x14ac:dyDescent="0.25">
      <c r="AB31" s="9">
        <f>AE24</f>
        <v>0.02</v>
      </c>
      <c r="AC31" s="3"/>
      <c r="AD31" s="10"/>
      <c r="AE31" s="11"/>
      <c r="AG31" s="10"/>
      <c r="AH31" s="11"/>
    </row>
    <row r="32" spans="17:34" x14ac:dyDescent="0.25">
      <c r="AB32" s="7">
        <f>AB31-0.01</f>
        <v>0.01</v>
      </c>
      <c r="AD32" s="10"/>
      <c r="AE32" s="11"/>
      <c r="AG32" s="10"/>
      <c r="AH32" s="11"/>
    </row>
    <row r="34" spans="17:34" x14ac:dyDescent="0.25">
      <c r="Q34" s="1">
        <v>63.596990679081166</v>
      </c>
      <c r="S34" s="1">
        <v>0.2</v>
      </c>
      <c r="U34" s="1">
        <v>495.99999974167071</v>
      </c>
      <c r="AC34" s="14" t="s">
        <v>10</v>
      </c>
      <c r="AD34" s="14">
        <v>0</v>
      </c>
      <c r="AE34" s="14"/>
      <c r="AF34" s="14" t="s">
        <v>11</v>
      </c>
      <c r="AG34" s="14">
        <v>10</v>
      </c>
      <c r="AH34" s="14"/>
    </row>
    <row r="36" spans="17:34" x14ac:dyDescent="0.25">
      <c r="S36" s="1">
        <f>-C13*I32*I26</f>
        <v>0</v>
      </c>
      <c r="AD36" s="3" t="e">
        <f>IF(AND(AD30=AD38,AD31=AD39,AD32=AD40),"CORRECT","NOT CORRECT")</f>
        <v>#VALUE!</v>
      </c>
      <c r="AE36" s="3" t="e">
        <f>IF(AND(AE30=AE38,AE31=AE39,AE32=AE40),"CORRECT","NOT CORRECT")</f>
        <v>#DIV/0!</v>
      </c>
      <c r="AF36" s="3"/>
      <c r="AG36" s="3" t="e">
        <f>IF(AND(AG30=AG38,AG31=AG39,AG32=AG40),"CORRECT","NOT CORRECT")</f>
        <v>#VALUE!</v>
      </c>
      <c r="AH36" s="3" t="e">
        <f>IF(AND(AH30=AH38,AH31=AH39,AH32=AH40),"CORRECT","NOT CORRECT")</f>
        <v>#DIV/0!</v>
      </c>
    </row>
    <row r="38" spans="17:34" x14ac:dyDescent="0.25">
      <c r="AD38" s="12" t="e">
        <f>$AI$13+$AI$15*AB30+$AD$34*$AI$10</f>
        <v>#VALUE!</v>
      </c>
      <c r="AE38" s="12" t="e">
        <f>AD30/$AD$31-1</f>
        <v>#DIV/0!</v>
      </c>
      <c r="AF38" s="12"/>
      <c r="AG38" s="12" t="e">
        <f>$AI$13+$AI$15*AB30+$AI$10*$AG$34</f>
        <v>#VALUE!</v>
      </c>
      <c r="AH38" s="12" t="e">
        <f>AG30/$AD$31-1</f>
        <v>#DIV/0!</v>
      </c>
    </row>
    <row r="39" spans="17:34" x14ac:dyDescent="0.25">
      <c r="AD39" s="12" t="e">
        <f>$AI$13+$AI$15*AB31+$AD$34*$AI$10</f>
        <v>#VALUE!</v>
      </c>
      <c r="AE39" s="12" t="e">
        <f t="shared" ref="AE39:AE40" si="0">AD31/$AD$31-1</f>
        <v>#DIV/0!</v>
      </c>
      <c r="AF39" s="12"/>
      <c r="AG39" s="12" t="e">
        <f t="shared" ref="AG39:AG40" si="1">$AI$13+$AI$15*AB31+$AI$10*$AG$34</f>
        <v>#VALUE!</v>
      </c>
      <c r="AH39" s="12" t="e">
        <f t="shared" ref="AH39:AH40" si="2">AG31/$AD$31-1</f>
        <v>#DIV/0!</v>
      </c>
    </row>
    <row r="40" spans="17:34" x14ac:dyDescent="0.25">
      <c r="AD40" s="12" t="e">
        <f>$AI$13+$AI$15*AB32+$AD$34*$AI$10</f>
        <v>#VALUE!</v>
      </c>
      <c r="AE40" s="12" t="e">
        <f t="shared" si="0"/>
        <v>#DIV/0!</v>
      </c>
      <c r="AF40" s="12"/>
      <c r="AG40" s="12" t="e">
        <f t="shared" si="1"/>
        <v>#VALUE!</v>
      </c>
      <c r="AH40" s="12" t="e">
        <f t="shared" si="2"/>
        <v>#DIV/0!</v>
      </c>
    </row>
    <row r="41" spans="17:34" x14ac:dyDescent="0.25">
      <c r="AD41" s="13"/>
      <c r="AE41" s="13"/>
      <c r="AF41" s="13"/>
      <c r="AG41" s="13"/>
      <c r="AH41" s="13"/>
    </row>
    <row r="42" spans="17:34" x14ac:dyDescent="0.25">
      <c r="AD42" s="13"/>
      <c r="AE42" s="13"/>
      <c r="AF42" s="13"/>
      <c r="AG42" s="13"/>
      <c r="AH42" s="13"/>
    </row>
  </sheetData>
  <sheetProtection algorithmName="SHA-512" hashValue="DAS5/18SiBOiaiNeIxT01iwewERDE3lSvCO4FjVJAxlEvaj+fGO1IwyzlwS2h6daMFzAE3cgtzDXv+h61hPHXw==" saltValue="N+gBkAggQ+vdTiL6BolUQQ==" spinCount="100000" sheet="1" objects="1" scenarios="1"/>
  <protectedRanges>
    <protectedRange sqref="AG30:AH32" name="Range5"/>
    <protectedRange sqref="AI15" name="Range3"/>
    <protectedRange sqref="AI13" name="Range2"/>
    <protectedRange sqref="AI10" name="Range1"/>
    <protectedRange sqref="AD30:AE32" name="Range4"/>
  </protectedRange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DSMT4" shapeId="1025" r:id="rId3">
          <objectPr defaultSize="0" r:id="rId4">
            <anchor moveWithCells="1">
              <from>
                <xdr:col>21</xdr:col>
                <xdr:colOff>476250</xdr:colOff>
                <xdr:row>24</xdr:row>
                <xdr:rowOff>19050</xdr:rowOff>
              </from>
              <to>
                <xdr:col>23</xdr:col>
                <xdr:colOff>495300</xdr:colOff>
                <xdr:row>25</xdr:row>
                <xdr:rowOff>95250</xdr:rowOff>
              </to>
            </anchor>
          </objectPr>
        </oleObject>
      </mc:Choice>
      <mc:Fallback>
        <oleObject progId="Equation.DSMT4" shapeId="1025" r:id="rId3"/>
      </mc:Fallback>
    </mc:AlternateContent>
    <mc:AlternateContent xmlns:mc="http://schemas.openxmlformats.org/markup-compatibility/2006">
      <mc:Choice Requires="x14">
        <oleObject progId="Equation.DSMT4" shapeId="1026" r:id="rId5">
          <objectPr defaultSize="0" r:id="rId6">
            <anchor moveWithCells="1">
              <from>
                <xdr:col>14</xdr:col>
                <xdr:colOff>257175</xdr:colOff>
                <xdr:row>34</xdr:row>
                <xdr:rowOff>180975</xdr:rowOff>
              </from>
              <to>
                <xdr:col>16</xdr:col>
                <xdr:colOff>152400</xdr:colOff>
                <xdr:row>36</xdr:row>
                <xdr:rowOff>66675</xdr:rowOff>
              </to>
            </anchor>
          </objectPr>
        </oleObject>
      </mc:Choice>
      <mc:Fallback>
        <oleObject progId="Equation.DSMT4" shapeId="1026" r:id="rId5"/>
      </mc:Fallback>
    </mc:AlternateContent>
    <mc:AlternateContent xmlns:mc="http://schemas.openxmlformats.org/markup-compatibility/2006">
      <mc:Choice Requires="x14">
        <oleObject progId="Equation.DSMT4" shapeId="1027" r:id="rId7">
          <objectPr defaultSize="0" autoPict="0" r:id="rId8">
            <anchor moveWithCells="1">
              <from>
                <xdr:col>15</xdr:col>
                <xdr:colOff>209550</xdr:colOff>
                <xdr:row>19</xdr:row>
                <xdr:rowOff>133350</xdr:rowOff>
              </from>
              <to>
                <xdr:col>17</xdr:col>
                <xdr:colOff>95250</xdr:colOff>
                <xdr:row>21</xdr:row>
                <xdr:rowOff>19050</xdr:rowOff>
              </to>
            </anchor>
          </objectPr>
        </oleObject>
      </mc:Choice>
      <mc:Fallback>
        <oleObject progId="Equation.DSMT4" shapeId="1027" r:id="rId7"/>
      </mc:Fallback>
    </mc:AlternateContent>
    <mc:AlternateContent xmlns:mc="http://schemas.openxmlformats.org/markup-compatibility/2006">
      <mc:Choice Requires="x14">
        <oleObject progId="Equation.DSMT4" shapeId="1028" r:id="rId9">
          <objectPr defaultSize="0" autoPict="0" r:id="rId10">
            <anchor moveWithCells="1">
              <from>
                <xdr:col>15</xdr:col>
                <xdr:colOff>180975</xdr:colOff>
                <xdr:row>7</xdr:row>
                <xdr:rowOff>190500</xdr:rowOff>
              </from>
              <to>
                <xdr:col>17</xdr:col>
                <xdr:colOff>238125</xdr:colOff>
                <xdr:row>9</xdr:row>
                <xdr:rowOff>104775</xdr:rowOff>
              </to>
            </anchor>
          </objectPr>
        </oleObject>
      </mc:Choice>
      <mc:Fallback>
        <oleObject progId="Equation.DSMT4" shapeId="1028" r:id="rId9"/>
      </mc:Fallback>
    </mc:AlternateContent>
    <mc:AlternateContent xmlns:mc="http://schemas.openxmlformats.org/markup-compatibility/2006">
      <mc:Choice Requires="x14">
        <oleObject progId="Equation.DSMT4" shapeId="1029" r:id="rId11">
          <objectPr defaultSize="0" r:id="rId12">
            <anchor moveWithCells="1">
              <from>
                <xdr:col>15</xdr:col>
                <xdr:colOff>190500</xdr:colOff>
                <xdr:row>10</xdr:row>
                <xdr:rowOff>9525</xdr:rowOff>
              </from>
              <to>
                <xdr:col>15</xdr:col>
                <xdr:colOff>428625</xdr:colOff>
                <xdr:row>11</xdr:row>
                <xdr:rowOff>47625</xdr:rowOff>
              </to>
            </anchor>
          </objectPr>
        </oleObject>
      </mc:Choice>
      <mc:Fallback>
        <oleObject progId="Equation.DSMT4" shapeId="1029" r:id="rId11"/>
      </mc:Fallback>
    </mc:AlternateContent>
    <mc:AlternateContent xmlns:mc="http://schemas.openxmlformats.org/markup-compatibility/2006">
      <mc:Choice Requires="x14">
        <oleObject progId="Equation.DSMT4" shapeId="1030" r:id="rId13">
          <objectPr defaultSize="0" r:id="rId14">
            <anchor moveWithCells="1">
              <from>
                <xdr:col>17</xdr:col>
                <xdr:colOff>247650</xdr:colOff>
                <xdr:row>9</xdr:row>
                <xdr:rowOff>180975</xdr:rowOff>
              </from>
              <to>
                <xdr:col>17</xdr:col>
                <xdr:colOff>485775</xdr:colOff>
                <xdr:row>11</xdr:row>
                <xdr:rowOff>28575</xdr:rowOff>
              </to>
            </anchor>
          </objectPr>
        </oleObject>
      </mc:Choice>
      <mc:Fallback>
        <oleObject progId="Equation.DSMT4" shapeId="1030" r:id="rId13"/>
      </mc:Fallback>
    </mc:AlternateContent>
    <mc:AlternateContent xmlns:mc="http://schemas.openxmlformats.org/markup-compatibility/2006">
      <mc:Choice Requires="x14">
        <oleObject progId="Equation.DSMT4" shapeId="1031" r:id="rId15">
          <objectPr defaultSize="0" autoPict="0" r:id="rId16">
            <anchor moveWithCells="1">
              <from>
                <xdr:col>15</xdr:col>
                <xdr:colOff>209550</xdr:colOff>
                <xdr:row>13</xdr:row>
                <xdr:rowOff>180975</xdr:rowOff>
              </from>
              <to>
                <xdr:col>17</xdr:col>
                <xdr:colOff>590550</xdr:colOff>
                <xdr:row>15</xdr:row>
                <xdr:rowOff>85725</xdr:rowOff>
              </to>
            </anchor>
          </objectPr>
        </oleObject>
      </mc:Choice>
      <mc:Fallback>
        <oleObject progId="Equation.DSMT4" shapeId="1031" r:id="rId15"/>
      </mc:Fallback>
    </mc:AlternateContent>
    <mc:AlternateContent xmlns:mc="http://schemas.openxmlformats.org/markup-compatibility/2006">
      <mc:Choice Requires="x14">
        <oleObject progId="Equation.DSMT4" shapeId="1032" r:id="rId17">
          <objectPr defaultSize="0" r:id="rId18">
            <anchor moveWithCells="1">
              <from>
                <xdr:col>15</xdr:col>
                <xdr:colOff>228600</xdr:colOff>
                <xdr:row>15</xdr:row>
                <xdr:rowOff>161925</xdr:rowOff>
              </from>
              <to>
                <xdr:col>15</xdr:col>
                <xdr:colOff>438150</xdr:colOff>
                <xdr:row>17</xdr:row>
                <xdr:rowOff>9525</xdr:rowOff>
              </to>
            </anchor>
          </objectPr>
        </oleObject>
      </mc:Choice>
      <mc:Fallback>
        <oleObject progId="Equation.DSMT4" shapeId="1032" r:id="rId17"/>
      </mc:Fallback>
    </mc:AlternateContent>
    <mc:AlternateContent xmlns:mc="http://schemas.openxmlformats.org/markup-compatibility/2006">
      <mc:Choice Requires="x14">
        <oleObject progId="Equation.DSMT4" shapeId="1033" r:id="rId19">
          <objectPr defaultSize="0" r:id="rId20">
            <anchor moveWithCells="1">
              <from>
                <xdr:col>17</xdr:col>
                <xdr:colOff>266700</xdr:colOff>
                <xdr:row>15</xdr:row>
                <xdr:rowOff>171450</xdr:rowOff>
              </from>
              <to>
                <xdr:col>17</xdr:col>
                <xdr:colOff>476250</xdr:colOff>
                <xdr:row>17</xdr:row>
                <xdr:rowOff>19050</xdr:rowOff>
              </to>
            </anchor>
          </objectPr>
        </oleObject>
      </mc:Choice>
      <mc:Fallback>
        <oleObject progId="Equation.DSMT4" shapeId="1033" r:id="rId19"/>
      </mc:Fallback>
    </mc:AlternateContent>
    <mc:AlternateContent xmlns:mc="http://schemas.openxmlformats.org/markup-compatibility/2006">
      <mc:Choice Requires="x14">
        <oleObject progId="Equation.DSMT4" shapeId="1034" r:id="rId21">
          <objectPr defaultSize="0" r:id="rId22">
            <anchor moveWithCells="1">
              <from>
                <xdr:col>19</xdr:col>
                <xdr:colOff>266700</xdr:colOff>
                <xdr:row>15</xdr:row>
                <xdr:rowOff>171450</xdr:rowOff>
              </from>
              <to>
                <xdr:col>19</xdr:col>
                <xdr:colOff>466725</xdr:colOff>
                <xdr:row>17</xdr:row>
                <xdr:rowOff>19050</xdr:rowOff>
              </to>
            </anchor>
          </objectPr>
        </oleObject>
      </mc:Choice>
      <mc:Fallback>
        <oleObject progId="Equation.DSMT4" shapeId="1034" r:id="rId21"/>
      </mc:Fallback>
    </mc:AlternateContent>
    <mc:AlternateContent xmlns:mc="http://schemas.openxmlformats.org/markup-compatibility/2006">
      <mc:Choice Requires="x14">
        <oleObject progId="Equation.DSMT4" shapeId="1035" r:id="rId23">
          <objectPr defaultSize="0" r:id="rId24">
            <anchor moveWithCells="1">
              <from>
                <xdr:col>17</xdr:col>
                <xdr:colOff>228600</xdr:colOff>
                <xdr:row>19</xdr:row>
                <xdr:rowOff>142875</xdr:rowOff>
              </from>
              <to>
                <xdr:col>17</xdr:col>
                <xdr:colOff>466725</xdr:colOff>
                <xdr:row>20</xdr:row>
                <xdr:rowOff>180975</xdr:rowOff>
              </to>
            </anchor>
          </objectPr>
        </oleObject>
      </mc:Choice>
      <mc:Fallback>
        <oleObject progId="Equation.DSMT4" shapeId="1035" r:id="rId23"/>
      </mc:Fallback>
    </mc:AlternateContent>
    <mc:AlternateContent xmlns:mc="http://schemas.openxmlformats.org/markup-compatibility/2006">
      <mc:Choice Requires="x14">
        <oleObject progId="Equation.DSMT4" shapeId="1036" r:id="rId25">
          <objectPr defaultSize="0" autoPict="0" r:id="rId26">
            <anchor moveWithCells="1">
              <from>
                <xdr:col>15</xdr:col>
                <xdr:colOff>171450</xdr:colOff>
                <xdr:row>23</xdr:row>
                <xdr:rowOff>180975</xdr:rowOff>
              </from>
              <to>
                <xdr:col>17</xdr:col>
                <xdr:colOff>38100</xdr:colOff>
                <xdr:row>25</xdr:row>
                <xdr:rowOff>57150</xdr:rowOff>
              </to>
            </anchor>
          </objectPr>
        </oleObject>
      </mc:Choice>
      <mc:Fallback>
        <oleObject progId="Equation.DSMT4" shapeId="1036" r:id="rId25"/>
      </mc:Fallback>
    </mc:AlternateContent>
    <mc:AlternateContent xmlns:mc="http://schemas.openxmlformats.org/markup-compatibility/2006">
      <mc:Choice Requires="x14">
        <oleObject progId="Equation.DSMT4" shapeId="1037" r:id="rId27">
          <objectPr defaultSize="0" r:id="rId28">
            <anchor moveWithCells="1">
              <from>
                <xdr:col>15</xdr:col>
                <xdr:colOff>180975</xdr:colOff>
                <xdr:row>25</xdr:row>
                <xdr:rowOff>142875</xdr:rowOff>
              </from>
              <to>
                <xdr:col>15</xdr:col>
                <xdr:colOff>428625</xdr:colOff>
                <xdr:row>26</xdr:row>
                <xdr:rowOff>180975</xdr:rowOff>
              </to>
            </anchor>
          </objectPr>
        </oleObject>
      </mc:Choice>
      <mc:Fallback>
        <oleObject progId="Equation.DSMT4" shapeId="1037" r:id="rId27"/>
      </mc:Fallback>
    </mc:AlternateContent>
    <mc:AlternateContent xmlns:mc="http://schemas.openxmlformats.org/markup-compatibility/2006">
      <mc:Choice Requires="x14">
        <oleObject progId="Equation.DSMT4" shapeId="1038" r:id="rId29">
          <objectPr defaultSize="0" r:id="rId30">
            <anchor moveWithCells="1">
              <from>
                <xdr:col>17</xdr:col>
                <xdr:colOff>114300</xdr:colOff>
                <xdr:row>25</xdr:row>
                <xdr:rowOff>152400</xdr:rowOff>
              </from>
              <to>
                <xdr:col>17</xdr:col>
                <xdr:colOff>342900</xdr:colOff>
                <xdr:row>27</xdr:row>
                <xdr:rowOff>0</xdr:rowOff>
              </to>
            </anchor>
          </objectPr>
        </oleObject>
      </mc:Choice>
      <mc:Fallback>
        <oleObject progId="Equation.DSMT4" shapeId="1038" r:id="rId29"/>
      </mc:Fallback>
    </mc:AlternateContent>
    <mc:AlternateContent xmlns:mc="http://schemas.openxmlformats.org/markup-compatibility/2006">
      <mc:Choice Requires="x14">
        <oleObject progId="Equation.DSMT4" shapeId="1039" r:id="rId31">
          <objectPr defaultSize="0" autoPict="0" r:id="rId32">
            <anchor moveWithCells="1">
              <from>
                <xdr:col>15</xdr:col>
                <xdr:colOff>180975</xdr:colOff>
                <xdr:row>30</xdr:row>
                <xdr:rowOff>104775</xdr:rowOff>
              </from>
              <to>
                <xdr:col>18</xdr:col>
                <xdr:colOff>238125</xdr:colOff>
                <xdr:row>31</xdr:row>
                <xdr:rowOff>180975</xdr:rowOff>
              </to>
            </anchor>
          </objectPr>
        </oleObject>
      </mc:Choice>
      <mc:Fallback>
        <oleObject progId="Equation.DSMT4" shapeId="1039" r:id="rId31"/>
      </mc:Fallback>
    </mc:AlternateContent>
    <mc:AlternateContent xmlns:mc="http://schemas.openxmlformats.org/markup-compatibility/2006">
      <mc:Choice Requires="x14">
        <oleObject progId="Equation.DSMT4" shapeId="1040" r:id="rId33">
          <objectPr defaultSize="0" r:id="rId34">
            <anchor moveWithCells="1">
              <from>
                <xdr:col>15</xdr:col>
                <xdr:colOff>200025</xdr:colOff>
                <xdr:row>32</xdr:row>
                <xdr:rowOff>133350</xdr:rowOff>
              </from>
              <to>
                <xdr:col>15</xdr:col>
                <xdr:colOff>495300</xdr:colOff>
                <xdr:row>33</xdr:row>
                <xdr:rowOff>171450</xdr:rowOff>
              </to>
            </anchor>
          </objectPr>
        </oleObject>
      </mc:Choice>
      <mc:Fallback>
        <oleObject progId="Equation.DSMT4" shapeId="1040" r:id="rId33"/>
      </mc:Fallback>
    </mc:AlternateContent>
    <mc:AlternateContent xmlns:mc="http://schemas.openxmlformats.org/markup-compatibility/2006">
      <mc:Choice Requires="x14">
        <oleObject progId="Equation.DSMT4" shapeId="1041" r:id="rId35">
          <objectPr defaultSize="0" r:id="rId36">
            <anchor moveWithCells="1">
              <from>
                <xdr:col>17</xdr:col>
                <xdr:colOff>152400</xdr:colOff>
                <xdr:row>32</xdr:row>
                <xdr:rowOff>152400</xdr:rowOff>
              </from>
              <to>
                <xdr:col>17</xdr:col>
                <xdr:colOff>447675</xdr:colOff>
                <xdr:row>34</xdr:row>
                <xdr:rowOff>0</xdr:rowOff>
              </to>
            </anchor>
          </objectPr>
        </oleObject>
      </mc:Choice>
      <mc:Fallback>
        <oleObject progId="Equation.DSMT4" shapeId="1041" r:id="rId35"/>
      </mc:Fallback>
    </mc:AlternateContent>
    <mc:AlternateContent xmlns:mc="http://schemas.openxmlformats.org/markup-compatibility/2006">
      <mc:Choice Requires="x14">
        <oleObject progId="Equation.DSMT4" shapeId="1042" r:id="rId37">
          <objectPr defaultSize="0" r:id="rId38">
            <anchor moveWithCells="1">
              <from>
                <xdr:col>19</xdr:col>
                <xdr:colOff>209550</xdr:colOff>
                <xdr:row>32</xdr:row>
                <xdr:rowOff>180975</xdr:rowOff>
              </from>
              <to>
                <xdr:col>19</xdr:col>
                <xdr:colOff>476250</xdr:colOff>
                <xdr:row>34</xdr:row>
                <xdr:rowOff>28575</xdr:rowOff>
              </to>
            </anchor>
          </objectPr>
        </oleObject>
      </mc:Choice>
      <mc:Fallback>
        <oleObject progId="Equation.DSMT4" shapeId="1042" r:id="rId37"/>
      </mc:Fallback>
    </mc:AlternateContent>
    <mc:AlternateContent xmlns:mc="http://schemas.openxmlformats.org/markup-compatibility/2006">
      <mc:Choice Requires="x14">
        <oleObject progId="Equation.DSMT4" shapeId="1043" r:id="rId39">
          <objectPr defaultSize="0" autoPict="0" r:id="rId40">
            <anchor moveWithCells="1">
              <from>
                <xdr:col>25</xdr:col>
                <xdr:colOff>333375</xdr:colOff>
                <xdr:row>8</xdr:row>
                <xdr:rowOff>57150</xdr:rowOff>
              </from>
              <to>
                <xdr:col>32</xdr:col>
                <xdr:colOff>590550</xdr:colOff>
                <xdr:row>10</xdr:row>
                <xdr:rowOff>171450</xdr:rowOff>
              </to>
            </anchor>
          </objectPr>
        </oleObject>
      </mc:Choice>
      <mc:Fallback>
        <oleObject progId="Equation.DSMT4" shapeId="1043" r:id="rId39"/>
      </mc:Fallback>
    </mc:AlternateContent>
    <mc:AlternateContent xmlns:mc="http://schemas.openxmlformats.org/markup-compatibility/2006">
      <mc:Choice Requires="x14">
        <oleObject progId="Equation.DSMT4" shapeId="1044" r:id="rId41">
          <objectPr defaultSize="0" r:id="rId42">
            <anchor moveWithCells="1">
              <from>
                <xdr:col>25</xdr:col>
                <xdr:colOff>361950</xdr:colOff>
                <xdr:row>11</xdr:row>
                <xdr:rowOff>142875</xdr:rowOff>
              </from>
              <to>
                <xdr:col>31</xdr:col>
                <xdr:colOff>238125</xdr:colOff>
                <xdr:row>13</xdr:row>
                <xdr:rowOff>76200</xdr:rowOff>
              </to>
            </anchor>
          </objectPr>
        </oleObject>
      </mc:Choice>
      <mc:Fallback>
        <oleObject progId="Equation.DSMT4" shapeId="1044" r:id="rId41"/>
      </mc:Fallback>
    </mc:AlternateContent>
    <mc:AlternateContent xmlns:mc="http://schemas.openxmlformats.org/markup-compatibility/2006">
      <mc:Choice Requires="x14">
        <oleObject progId="Equation.DSMT4" shapeId="1045" r:id="rId43">
          <objectPr defaultSize="0" r:id="rId44">
            <anchor moveWithCells="1">
              <from>
                <xdr:col>27</xdr:col>
                <xdr:colOff>419100</xdr:colOff>
                <xdr:row>5</xdr:row>
                <xdr:rowOff>38100</xdr:rowOff>
              </from>
              <to>
                <xdr:col>31</xdr:col>
                <xdr:colOff>352425</xdr:colOff>
                <xdr:row>6</xdr:row>
                <xdr:rowOff>161925</xdr:rowOff>
              </to>
            </anchor>
          </objectPr>
        </oleObject>
      </mc:Choice>
      <mc:Fallback>
        <oleObject progId="Equation.DSMT4" shapeId="1045" r:id="rId43"/>
      </mc:Fallback>
    </mc:AlternateContent>
    <mc:AlternateContent xmlns:mc="http://schemas.openxmlformats.org/markup-compatibility/2006">
      <mc:Choice Requires="x14">
        <oleObject progId="Equation.DSMT4" shapeId="1046" r:id="rId45">
          <objectPr defaultSize="0" r:id="rId46">
            <anchor moveWithCells="1">
              <from>
                <xdr:col>25</xdr:col>
                <xdr:colOff>361950</xdr:colOff>
                <xdr:row>13</xdr:row>
                <xdr:rowOff>200025</xdr:rowOff>
              </from>
              <to>
                <xdr:col>29</xdr:col>
                <xdr:colOff>390525</xdr:colOff>
                <xdr:row>15</xdr:row>
                <xdr:rowOff>133350</xdr:rowOff>
              </to>
            </anchor>
          </objectPr>
        </oleObject>
      </mc:Choice>
      <mc:Fallback>
        <oleObject progId="Equation.DSMT4" shapeId="1046" r:id="rId4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 Tanner</dc:creator>
  <cp:lastModifiedBy>E. Tanner</cp:lastModifiedBy>
  <dcterms:created xsi:type="dcterms:W3CDTF">2015-11-10T13:54:44Z</dcterms:created>
  <dcterms:modified xsi:type="dcterms:W3CDTF">2015-11-10T14:28:10Z</dcterms:modified>
</cp:coreProperties>
</file>